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5" windowWidth="15195" windowHeight="7725" activeTab="11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45621"/>
</workbook>
</file>

<file path=xl/calcChain.xml><?xml version="1.0" encoding="utf-8"?>
<calcChain xmlns="http://schemas.openxmlformats.org/spreadsheetml/2006/main">
  <c r="E23" i="4" l="1"/>
  <c r="E23" i="7" l="1"/>
  <c r="E7" i="12" l="1"/>
  <c r="E40" i="2" l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9" i="13"/>
  <c r="C10" i="13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3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0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9"/>
  <c r="C9" i="8"/>
  <c r="C10" i="8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8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7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4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5"/>
  <c r="E36" i="11" l="1"/>
  <c r="E35" i="11"/>
  <c r="E13" i="12" l="1"/>
  <c r="E12" i="12"/>
  <c r="E11" i="12"/>
  <c r="E29" i="13"/>
  <c r="E28" i="13"/>
  <c r="E35" i="2" l="1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7" i="9"/>
  <c r="E15" i="10"/>
  <c r="E42" i="9" l="1"/>
  <c r="E39" i="2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7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2" i="5"/>
  <c r="E41" i="4"/>
  <c r="E42" i="7"/>
  <c r="E41" i="8"/>
  <c r="E42" i="10"/>
  <c r="E41" i="11"/>
  <c r="E42" i="12"/>
  <c r="E41" i="13"/>
  <c r="E42" i="14"/>
  <c r="E39" i="1"/>
  <c r="E42" i="1"/>
  <c r="E37" i="2" l="1"/>
  <c r="E43" i="1"/>
  <c r="E36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8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<sst xmlns="http://schemas.openxmlformats.org/spreadsheetml/2006/main" count="911" uniqueCount="19">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</sst>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2" fontId="5" fillId="3" borderId="2" xfId="1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2" fontId="5" fillId="3" borderId="2" xfId="7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2" fontId="20" fillId="0" borderId="33" xfId="12" applyNumberFormat="1" applyFont="1" applyBorder="1" applyAlignment="1">
      <alignment horizontal="center" vertical="center"/>
    </xf>
    <xf numFmtId="2" fontId="20" fillId="0" borderId="33" xfId="12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3">
    <cellStyle name="Normal" xfId="0" builtinId="0"/>
    <cellStyle name="Normal 12" xfId="6"/>
    <cellStyle name="Normal 13" xfId="7"/>
    <cellStyle name="Normal 14" xfId="8"/>
    <cellStyle name="Normal 2" xfId="1"/>
    <cellStyle name="Normal 3" xfId="2"/>
    <cellStyle name="Normal 4" xfId="5"/>
    <cellStyle name="Normal 5" xfId="3"/>
    <cellStyle name="Normal 6" xfId="4"/>
    <cellStyle name="Normal 7" xfId="9"/>
    <cellStyle name="Normal 8" xfId="11"/>
    <cellStyle name="Normal 9" xfId="1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zoomScaleNormal="100" workbookViewId="0">
      <selection activeCell="D21" sqref="D21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59" t="s">
        <v>14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33" customHeight="1" x14ac:dyDescent="0.2">
      <c r="A3" s="62" t="s">
        <v>0</v>
      </c>
      <c r="B3" s="62" t="s">
        <v>1</v>
      </c>
      <c r="C3" s="65" t="s">
        <v>2</v>
      </c>
      <c r="D3" s="44" t="s">
        <v>3</v>
      </c>
      <c r="E3" s="24" t="s">
        <v>4</v>
      </c>
    </row>
    <row r="4" spans="1:5" ht="30" customHeight="1" x14ac:dyDescent="0.2">
      <c r="A4" s="63"/>
      <c r="B4" s="63"/>
      <c r="C4" s="66"/>
      <c r="D4" s="34" t="s">
        <v>15</v>
      </c>
      <c r="E4" s="25" t="s">
        <v>5</v>
      </c>
    </row>
    <row r="5" spans="1:5" ht="17.25" customHeight="1" thickBot="1" x14ac:dyDescent="0.25">
      <c r="A5" s="64"/>
      <c r="B5" s="64"/>
      <c r="C5" s="67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42736</v>
      </c>
      <c r="D7" s="43">
        <v>60.44</v>
      </c>
      <c r="E7" s="28">
        <f>IF(D7&gt;50,D7/50,IF(D7&lt;=50,"-"))</f>
        <v>1.2087999999999999</v>
      </c>
    </row>
    <row r="8" spans="1:5" x14ac:dyDescent="0.2">
      <c r="A8" s="16" t="s">
        <v>6</v>
      </c>
      <c r="B8" s="2" t="s">
        <v>6</v>
      </c>
      <c r="C8" s="23">
        <f>C7+1</f>
        <v>42737</v>
      </c>
      <c r="D8" s="43">
        <v>65.11</v>
      </c>
      <c r="E8" s="28">
        <f t="shared" ref="E8:E37" si="0">IF(D8&gt;50,D8/50,IF(D8&lt;=50,"-"))</f>
        <v>1.3022</v>
      </c>
    </row>
    <row r="9" spans="1:5" x14ac:dyDescent="0.2">
      <c r="A9" s="16" t="s">
        <v>6</v>
      </c>
      <c r="B9" s="2" t="s">
        <v>6</v>
      </c>
      <c r="C9" s="23">
        <f t="shared" ref="C9:C37" si="1">C8+1</f>
        <v>42738</v>
      </c>
      <c r="D9" s="43">
        <v>68.16</v>
      </c>
      <c r="E9" s="28">
        <f t="shared" si="0"/>
        <v>1.3632</v>
      </c>
    </row>
    <row r="10" spans="1:5" x14ac:dyDescent="0.2">
      <c r="A10" s="16" t="s">
        <v>6</v>
      </c>
      <c r="B10" s="2" t="s">
        <v>6</v>
      </c>
      <c r="C10" s="23">
        <f t="shared" si="1"/>
        <v>42739</v>
      </c>
      <c r="D10" s="43">
        <v>84.26</v>
      </c>
      <c r="E10" s="28">
        <f t="shared" si="0"/>
        <v>1.6852</v>
      </c>
    </row>
    <row r="11" spans="1:5" x14ac:dyDescent="0.2">
      <c r="A11" s="16" t="s">
        <v>6</v>
      </c>
      <c r="B11" s="2" t="s">
        <v>6</v>
      </c>
      <c r="C11" s="23">
        <f t="shared" si="1"/>
        <v>42740</v>
      </c>
      <c r="D11" s="43">
        <v>68.61</v>
      </c>
      <c r="E11" s="28">
        <f t="shared" si="0"/>
        <v>1.3722000000000001</v>
      </c>
    </row>
    <row r="12" spans="1:5" x14ac:dyDescent="0.2">
      <c r="A12" s="16" t="s">
        <v>6</v>
      </c>
      <c r="B12" s="2" t="s">
        <v>6</v>
      </c>
      <c r="C12" s="23">
        <f t="shared" si="1"/>
        <v>42741</v>
      </c>
      <c r="D12" s="43">
        <v>23.95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42742</v>
      </c>
      <c r="D13" s="43">
        <v>35.14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42743</v>
      </c>
      <c r="D14" s="43">
        <v>31.04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42744</v>
      </c>
      <c r="D15" s="43">
        <v>42.8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42745</v>
      </c>
      <c r="D16" s="43">
        <v>33.22</v>
      </c>
      <c r="E16" s="28" t="str">
        <f t="shared" si="0"/>
        <v>-</v>
      </c>
    </row>
    <row r="17" spans="1:5" x14ac:dyDescent="0.2">
      <c r="A17" s="16" t="s">
        <v>6</v>
      </c>
      <c r="B17" s="2" t="s">
        <v>6</v>
      </c>
      <c r="C17" s="23">
        <f t="shared" si="1"/>
        <v>42746</v>
      </c>
      <c r="D17" s="43">
        <v>55.39</v>
      </c>
      <c r="E17" s="28">
        <f t="shared" si="0"/>
        <v>1.1078000000000001</v>
      </c>
    </row>
    <row r="18" spans="1:5" x14ac:dyDescent="0.2">
      <c r="A18" s="16" t="s">
        <v>6</v>
      </c>
      <c r="B18" s="2" t="s">
        <v>6</v>
      </c>
      <c r="C18" s="23">
        <f t="shared" si="1"/>
        <v>42747</v>
      </c>
      <c r="D18" s="43">
        <v>60.41</v>
      </c>
      <c r="E18" s="28">
        <f t="shared" si="0"/>
        <v>1.2081999999999999</v>
      </c>
    </row>
    <row r="19" spans="1:5" x14ac:dyDescent="0.2">
      <c r="A19" s="16" t="s">
        <v>6</v>
      </c>
      <c r="B19" s="2" t="s">
        <v>6</v>
      </c>
      <c r="C19" s="23">
        <f t="shared" si="1"/>
        <v>42748</v>
      </c>
      <c r="D19" s="43">
        <v>83.77</v>
      </c>
      <c r="E19" s="28">
        <f t="shared" si="0"/>
        <v>1.6754</v>
      </c>
    </row>
    <row r="20" spans="1:5" x14ac:dyDescent="0.2">
      <c r="A20" s="16" t="s">
        <v>6</v>
      </c>
      <c r="B20" s="2" t="s">
        <v>6</v>
      </c>
      <c r="C20" s="23">
        <f t="shared" si="1"/>
        <v>42749</v>
      </c>
      <c r="D20" s="43">
        <v>57.15</v>
      </c>
      <c r="E20" s="28">
        <f t="shared" si="0"/>
        <v>1.143</v>
      </c>
    </row>
    <row r="21" spans="1:5" x14ac:dyDescent="0.2">
      <c r="A21" s="16" t="s">
        <v>6</v>
      </c>
      <c r="B21" s="2" t="s">
        <v>6</v>
      </c>
      <c r="C21" s="23">
        <f t="shared" si="1"/>
        <v>42750</v>
      </c>
      <c r="D21" s="43">
        <v>41.34</v>
      </c>
      <c r="E21" s="28" t="str">
        <f t="shared" si="0"/>
        <v>-</v>
      </c>
    </row>
    <row r="22" spans="1:5" x14ac:dyDescent="0.2">
      <c r="A22" s="16" t="s">
        <v>6</v>
      </c>
      <c r="B22" s="2" t="s">
        <v>6</v>
      </c>
      <c r="C22" s="23">
        <f t="shared" si="1"/>
        <v>42751</v>
      </c>
      <c r="D22" s="43">
        <v>27.15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42752</v>
      </c>
      <c r="D23" s="43">
        <v>10.57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42753</v>
      </c>
      <c r="D24" s="43">
        <v>25.91</v>
      </c>
      <c r="E24" s="28" t="str">
        <f t="shared" si="0"/>
        <v>-</v>
      </c>
    </row>
    <row r="25" spans="1:5" x14ac:dyDescent="0.2">
      <c r="A25" s="16" t="s">
        <v>6</v>
      </c>
      <c r="B25" s="2" t="s">
        <v>6</v>
      </c>
      <c r="C25" s="23">
        <f t="shared" si="1"/>
        <v>42754</v>
      </c>
      <c r="D25" s="43">
        <v>26.34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42755</v>
      </c>
      <c r="D26" s="43">
        <v>42.73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42756</v>
      </c>
      <c r="D27" s="43">
        <v>59.47</v>
      </c>
      <c r="E27" s="28">
        <f t="shared" si="0"/>
        <v>1.1894</v>
      </c>
    </row>
    <row r="28" spans="1:5" x14ac:dyDescent="0.2">
      <c r="A28" s="16" t="s">
        <v>6</v>
      </c>
      <c r="B28" s="2" t="s">
        <v>6</v>
      </c>
      <c r="C28" s="23">
        <f t="shared" si="1"/>
        <v>42757</v>
      </c>
      <c r="D28" s="43">
        <v>62.2</v>
      </c>
      <c r="E28" s="28">
        <f t="shared" si="0"/>
        <v>1.244</v>
      </c>
    </row>
    <row r="29" spans="1:5" x14ac:dyDescent="0.2">
      <c r="A29" s="16" t="s">
        <v>6</v>
      </c>
      <c r="B29" s="2" t="s">
        <v>6</v>
      </c>
      <c r="C29" s="23">
        <f t="shared" si="1"/>
        <v>42758</v>
      </c>
      <c r="D29" s="43">
        <v>45</v>
      </c>
      <c r="E29" s="28" t="str">
        <f t="shared" si="0"/>
        <v>-</v>
      </c>
    </row>
    <row r="30" spans="1:5" x14ac:dyDescent="0.2">
      <c r="A30" s="16" t="s">
        <v>6</v>
      </c>
      <c r="B30" s="2" t="s">
        <v>6</v>
      </c>
      <c r="C30" s="23">
        <f t="shared" si="1"/>
        <v>42759</v>
      </c>
      <c r="D30" s="43">
        <v>44.83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42760</v>
      </c>
      <c r="D31" s="43">
        <v>59.37</v>
      </c>
      <c r="E31" s="28">
        <f t="shared" si="0"/>
        <v>1.1874</v>
      </c>
    </row>
    <row r="32" spans="1:5" x14ac:dyDescent="0.2">
      <c r="A32" s="16" t="s">
        <v>6</v>
      </c>
      <c r="B32" s="2" t="s">
        <v>6</v>
      </c>
      <c r="C32" s="23">
        <f t="shared" si="1"/>
        <v>42761</v>
      </c>
      <c r="D32" s="43">
        <v>34.36</v>
      </c>
      <c r="E32" s="28" t="str">
        <f t="shared" si="0"/>
        <v>-</v>
      </c>
    </row>
    <row r="33" spans="1:7" x14ac:dyDescent="0.2">
      <c r="A33" s="16" t="s">
        <v>6</v>
      </c>
      <c r="B33" s="2" t="s">
        <v>6</v>
      </c>
      <c r="C33" s="23">
        <f t="shared" si="1"/>
        <v>42762</v>
      </c>
      <c r="D33" s="43">
        <v>51.66</v>
      </c>
      <c r="E33" s="28">
        <f t="shared" si="0"/>
        <v>1.0331999999999999</v>
      </c>
    </row>
    <row r="34" spans="1:7" x14ac:dyDescent="0.2">
      <c r="A34" s="16" t="s">
        <v>6</v>
      </c>
      <c r="B34" s="2" t="s">
        <v>6</v>
      </c>
      <c r="C34" s="23">
        <f t="shared" si="1"/>
        <v>42763</v>
      </c>
      <c r="D34" s="43">
        <v>44.59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42764</v>
      </c>
      <c r="D35" s="43">
        <v>28.57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42765</v>
      </c>
      <c r="D36" s="43">
        <v>20.87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42766</v>
      </c>
      <c r="D37" s="43">
        <v>52.08</v>
      </c>
      <c r="E37" s="28">
        <f t="shared" si="0"/>
        <v>1.0415999999999999</v>
      </c>
    </row>
    <row r="38" spans="1:7" x14ac:dyDescent="0.2">
      <c r="A38" s="68" t="s">
        <v>7</v>
      </c>
      <c r="B38" s="69"/>
      <c r="C38" s="69"/>
      <c r="D38" s="70"/>
      <c r="E38" s="29">
        <f>COUNT(D7:D37)</f>
        <v>31</v>
      </c>
    </row>
    <row r="39" spans="1:7" x14ac:dyDescent="0.2">
      <c r="A39" s="68" t="s">
        <v>8</v>
      </c>
      <c r="B39" s="69"/>
      <c r="C39" s="69"/>
      <c r="D39" s="70"/>
      <c r="E39" s="29">
        <f>COUNT(D7:D37)</f>
        <v>31</v>
      </c>
    </row>
    <row r="40" spans="1:7" x14ac:dyDescent="0.2">
      <c r="A40" s="68" t="s">
        <v>9</v>
      </c>
      <c r="B40" s="69"/>
      <c r="C40" s="69"/>
      <c r="D40" s="70"/>
      <c r="E40" s="29">
        <f>COUNT(E7:E37)</f>
        <v>14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14</v>
      </c>
    </row>
    <row r="42" spans="1:7" x14ac:dyDescent="0.2">
      <c r="A42" s="68" t="s">
        <v>11</v>
      </c>
      <c r="B42" s="69"/>
      <c r="C42" s="69"/>
      <c r="D42" s="70"/>
      <c r="E42" s="30">
        <f>AVERAGE(D7:D37)</f>
        <v>46.660967741935472</v>
      </c>
    </row>
    <row r="43" spans="1:7" ht="13.5" thickBot="1" x14ac:dyDescent="0.25">
      <c r="A43" s="71" t="s">
        <v>12</v>
      </c>
      <c r="B43" s="72"/>
      <c r="C43" s="72"/>
      <c r="D43" s="73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9"/>
      <c r="B46" s="49"/>
      <c r="C46" s="49"/>
      <c r="D46" s="50"/>
      <c r="E46" s="49"/>
      <c r="F46" s="51"/>
      <c r="G46" s="51"/>
    </row>
    <row r="47" spans="1:7" x14ac:dyDescent="0.2">
      <c r="A47" s="51"/>
      <c r="B47" s="51"/>
      <c r="C47" s="51"/>
      <c r="D47" s="52"/>
      <c r="E47" s="51"/>
      <c r="F47" s="51"/>
      <c r="G47" s="51"/>
    </row>
    <row r="48" spans="1:7" x14ac:dyDescent="0.2">
      <c r="A48" s="51"/>
      <c r="B48" s="51"/>
      <c r="C48" s="51"/>
      <c r="D48" s="52"/>
      <c r="E48" s="51"/>
      <c r="F48" s="51"/>
      <c r="G48" s="51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 D7:D37" name="Range1"/>
  </protectedRanges>
  <mergeCells count="10">
    <mergeCell ref="A38:D38"/>
    <mergeCell ref="A39:D39"/>
    <mergeCell ref="A40:D40"/>
    <mergeCell ref="A42:D42"/>
    <mergeCell ref="A43:D43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K19" sqref="K19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43009</v>
      </c>
      <c r="D7" s="56">
        <v>42.69</v>
      </c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43010</v>
      </c>
      <c r="D8" s="56">
        <v>31.35</v>
      </c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43011</v>
      </c>
      <c r="D9" s="56">
        <v>26.56</v>
      </c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43012</v>
      </c>
      <c r="D10" s="56">
        <v>25.67</v>
      </c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43013</v>
      </c>
      <c r="D11" s="56">
        <v>37.619999999999997</v>
      </c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43014</v>
      </c>
      <c r="D12" s="56">
        <v>44.11</v>
      </c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43015</v>
      </c>
      <c r="D13" s="56">
        <v>21.54</v>
      </c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43016</v>
      </c>
      <c r="D14" s="56">
        <v>11.64</v>
      </c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43017</v>
      </c>
      <c r="D15" s="56">
        <v>19.010000000000002</v>
      </c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43018</v>
      </c>
      <c r="D16" s="56">
        <v>15.89</v>
      </c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43019</v>
      </c>
      <c r="D17" s="56">
        <v>20.66</v>
      </c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43020</v>
      </c>
      <c r="D18" s="56">
        <v>26.75</v>
      </c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43021</v>
      </c>
      <c r="D19" s="56">
        <v>34.17</v>
      </c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43022</v>
      </c>
      <c r="D20" s="56">
        <v>23.15</v>
      </c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43023</v>
      </c>
      <c r="D21" s="56">
        <v>33.979999999999997</v>
      </c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43024</v>
      </c>
      <c r="D22" s="56">
        <v>24.02</v>
      </c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43025</v>
      </c>
      <c r="D23" s="56">
        <v>30.93</v>
      </c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43026</v>
      </c>
      <c r="D24" s="56">
        <v>38.19</v>
      </c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43027</v>
      </c>
      <c r="D25" s="56">
        <v>33.85</v>
      </c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43028</v>
      </c>
      <c r="D26" s="56">
        <v>45.02</v>
      </c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43029</v>
      </c>
      <c r="D27" s="56">
        <v>60.84</v>
      </c>
      <c r="E27" s="4">
        <f t="shared" si="0"/>
        <v>1.2168000000000001</v>
      </c>
    </row>
    <row r="28" spans="1:5" x14ac:dyDescent="0.2">
      <c r="A28" s="2" t="s">
        <v>6</v>
      </c>
      <c r="B28" s="2" t="s">
        <v>6</v>
      </c>
      <c r="C28" s="3">
        <f t="shared" si="1"/>
        <v>43030</v>
      </c>
      <c r="D28" s="56">
        <v>38.770000000000003</v>
      </c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43031</v>
      </c>
      <c r="D29" s="56">
        <v>35.130000000000003</v>
      </c>
      <c r="E29" s="4" t="str">
        <f t="shared" si="0"/>
        <v>-</v>
      </c>
    </row>
    <row r="30" spans="1:5" x14ac:dyDescent="0.2">
      <c r="A30" s="2" t="s">
        <v>6</v>
      </c>
      <c r="B30" s="2" t="s">
        <v>6</v>
      </c>
      <c r="C30" s="3">
        <f t="shared" si="1"/>
        <v>43032</v>
      </c>
      <c r="D30" s="56">
        <v>48.1</v>
      </c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43033</v>
      </c>
      <c r="D31" s="56">
        <v>38.99</v>
      </c>
      <c r="E31" s="4" t="str">
        <f t="shared" si="0"/>
        <v>-</v>
      </c>
    </row>
    <row r="32" spans="1:5" x14ac:dyDescent="0.2">
      <c r="A32" s="2" t="s">
        <v>6</v>
      </c>
      <c r="B32" s="2" t="s">
        <v>6</v>
      </c>
      <c r="C32" s="3">
        <f t="shared" si="1"/>
        <v>43034</v>
      </c>
      <c r="D32" s="56">
        <v>30.02</v>
      </c>
      <c r="E32" s="4" t="str">
        <f t="shared" si="0"/>
        <v>-</v>
      </c>
    </row>
    <row r="33" spans="1:5" x14ac:dyDescent="0.2">
      <c r="A33" s="2" t="s">
        <v>6</v>
      </c>
      <c r="B33" s="2" t="s">
        <v>6</v>
      </c>
      <c r="C33" s="3">
        <f t="shared" si="1"/>
        <v>43035</v>
      </c>
      <c r="D33" s="56">
        <v>34.869999999999997</v>
      </c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43036</v>
      </c>
      <c r="D34" s="56">
        <v>20.98</v>
      </c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43037</v>
      </c>
      <c r="D35" s="56">
        <v>11.13</v>
      </c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43038</v>
      </c>
      <c r="D36" s="56">
        <v>17.03</v>
      </c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43039</v>
      </c>
      <c r="D37" s="56">
        <v>23.53</v>
      </c>
      <c r="E37" s="4" t="str">
        <f t="shared" si="0"/>
        <v>-</v>
      </c>
    </row>
    <row r="38" spans="1:5" x14ac:dyDescent="0.2">
      <c r="A38" s="76" t="s">
        <v>7</v>
      </c>
      <c r="B38" s="69"/>
      <c r="C38" s="69"/>
      <c r="D38" s="70"/>
      <c r="E38" s="5">
        <f>COUNT(D7:D37)</f>
        <v>31</v>
      </c>
    </row>
    <row r="39" spans="1:5" x14ac:dyDescent="0.2">
      <c r="A39" s="76" t="s">
        <v>8</v>
      </c>
      <c r="B39" s="69"/>
      <c r="C39" s="69"/>
      <c r="D39" s="70"/>
      <c r="E39" s="5">
        <f>'M9'!E38+'M10'!E38</f>
        <v>293</v>
      </c>
    </row>
    <row r="40" spans="1:5" x14ac:dyDescent="0.2">
      <c r="A40" s="76" t="s">
        <v>9</v>
      </c>
      <c r="B40" s="69"/>
      <c r="C40" s="69"/>
      <c r="D40" s="70"/>
      <c r="E40" s="5">
        <f>COUNT(E7:E37)</f>
        <v>1</v>
      </c>
    </row>
    <row r="41" spans="1:5" x14ac:dyDescent="0.2">
      <c r="A41" s="76" t="s">
        <v>10</v>
      </c>
      <c r="B41" s="69"/>
      <c r="C41" s="69"/>
      <c r="D41" s="70"/>
      <c r="E41" s="5">
        <f>'M9'!E40+'M10'!E40</f>
        <v>35</v>
      </c>
    </row>
    <row r="42" spans="1:5" x14ac:dyDescent="0.2">
      <c r="A42" s="76" t="s">
        <v>11</v>
      </c>
      <c r="B42" s="69"/>
      <c r="C42" s="69"/>
      <c r="D42" s="70"/>
      <c r="E42" s="6">
        <f>AVERAGE(D7:D37)</f>
        <v>30.522258064516127</v>
      </c>
    </row>
    <row r="43" spans="1:5" x14ac:dyDescent="0.2">
      <c r="A43" s="76" t="s">
        <v>12</v>
      </c>
      <c r="B43" s="69"/>
      <c r="C43" s="69"/>
      <c r="D43" s="70"/>
      <c r="E43" s="5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5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K22" sqref="K22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38.2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43040</v>
      </c>
      <c r="D7" s="56">
        <v>28.14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43041</v>
      </c>
      <c r="D8" s="56">
        <v>42.22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43042</v>
      </c>
      <c r="D9" s="56">
        <v>50.83</v>
      </c>
      <c r="E9" s="17">
        <f t="shared" si="0"/>
        <v>1.0165999999999999</v>
      </c>
    </row>
    <row r="10" spans="1:5" x14ac:dyDescent="0.2">
      <c r="A10" s="16" t="s">
        <v>6</v>
      </c>
      <c r="B10" s="2" t="s">
        <v>6</v>
      </c>
      <c r="C10" s="3">
        <f t="shared" si="1"/>
        <v>43043</v>
      </c>
      <c r="D10" s="56">
        <v>37.04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43044</v>
      </c>
      <c r="D11" s="56">
        <v>34.17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43045</v>
      </c>
      <c r="D12" s="56">
        <v>38.619999999999997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43046</v>
      </c>
      <c r="D13" s="56">
        <v>38.5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43047</v>
      </c>
      <c r="D14" s="56">
        <v>21.88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43048</v>
      </c>
      <c r="D15" s="56">
        <v>41.36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43049</v>
      </c>
      <c r="D16" s="56">
        <v>42.3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43050</v>
      </c>
      <c r="D17" s="56">
        <v>57.73</v>
      </c>
      <c r="E17" s="17">
        <f t="shared" si="0"/>
        <v>1.1545999999999998</v>
      </c>
    </row>
    <row r="18" spans="1:5" x14ac:dyDescent="0.2">
      <c r="A18" s="16" t="s">
        <v>6</v>
      </c>
      <c r="B18" s="2" t="s">
        <v>6</v>
      </c>
      <c r="C18" s="3">
        <f t="shared" si="1"/>
        <v>43051</v>
      </c>
      <c r="D18" s="56">
        <v>69.64</v>
      </c>
      <c r="E18" s="17">
        <f t="shared" si="0"/>
        <v>1.3928</v>
      </c>
    </row>
    <row r="19" spans="1:5" x14ac:dyDescent="0.2">
      <c r="A19" s="16" t="s">
        <v>6</v>
      </c>
      <c r="B19" s="2" t="s">
        <v>6</v>
      </c>
      <c r="C19" s="3">
        <f t="shared" si="1"/>
        <v>43052</v>
      </c>
      <c r="D19" s="56">
        <v>70.05</v>
      </c>
      <c r="E19" s="17">
        <f t="shared" si="0"/>
        <v>1.401</v>
      </c>
    </row>
    <row r="20" spans="1:5" x14ac:dyDescent="0.2">
      <c r="A20" s="16" t="s">
        <v>6</v>
      </c>
      <c r="B20" s="2" t="s">
        <v>6</v>
      </c>
      <c r="C20" s="3">
        <f t="shared" si="1"/>
        <v>43053</v>
      </c>
      <c r="D20" s="56">
        <v>56.6</v>
      </c>
      <c r="E20" s="17">
        <f t="shared" si="0"/>
        <v>1.1320000000000001</v>
      </c>
    </row>
    <row r="21" spans="1:5" x14ac:dyDescent="0.2">
      <c r="A21" s="16" t="s">
        <v>6</v>
      </c>
      <c r="B21" s="2" t="s">
        <v>6</v>
      </c>
      <c r="C21" s="3">
        <f t="shared" si="1"/>
        <v>43054</v>
      </c>
      <c r="D21" s="56">
        <v>23.16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43055</v>
      </c>
      <c r="D22" s="56">
        <v>22.22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43056</v>
      </c>
      <c r="D23" s="56">
        <v>23.37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43057</v>
      </c>
      <c r="D24" s="56">
        <v>17.96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43058</v>
      </c>
      <c r="D25" s="56">
        <v>38.89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43059</v>
      </c>
      <c r="D26" s="56">
        <v>21.99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43060</v>
      </c>
      <c r="D27" s="56">
        <v>26.42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43061</v>
      </c>
      <c r="D28" s="56">
        <v>35.520000000000003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43062</v>
      </c>
      <c r="D29" s="56">
        <v>45.46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43063</v>
      </c>
      <c r="D30" s="56">
        <v>55.55</v>
      </c>
      <c r="E30" s="17">
        <f t="shared" si="0"/>
        <v>1.111</v>
      </c>
    </row>
    <row r="31" spans="1:5" x14ac:dyDescent="0.2">
      <c r="A31" s="16" t="s">
        <v>6</v>
      </c>
      <c r="B31" s="2" t="s">
        <v>6</v>
      </c>
      <c r="C31" s="3">
        <f t="shared" si="1"/>
        <v>43064</v>
      </c>
      <c r="D31" s="56">
        <v>46.11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43065</v>
      </c>
      <c r="D32" s="56">
        <v>87.56</v>
      </c>
      <c r="E32" s="17">
        <f t="shared" si="0"/>
        <v>1.7512000000000001</v>
      </c>
    </row>
    <row r="33" spans="1:5" x14ac:dyDescent="0.2">
      <c r="A33" s="16" t="s">
        <v>6</v>
      </c>
      <c r="B33" s="2" t="s">
        <v>6</v>
      </c>
      <c r="C33" s="3">
        <f t="shared" si="1"/>
        <v>43066</v>
      </c>
      <c r="D33" s="56">
        <v>60.03</v>
      </c>
      <c r="E33" s="17">
        <f t="shared" si="0"/>
        <v>1.2006000000000001</v>
      </c>
    </row>
    <row r="34" spans="1:5" x14ac:dyDescent="0.2">
      <c r="A34" s="16" t="s">
        <v>6</v>
      </c>
      <c r="B34" s="2" t="s">
        <v>6</v>
      </c>
      <c r="C34" s="3">
        <f t="shared" si="1"/>
        <v>43067</v>
      </c>
      <c r="D34" s="56">
        <v>17.28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43068</v>
      </c>
      <c r="D35" s="56">
        <v>44.68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43069</v>
      </c>
      <c r="D36" s="56">
        <v>58.76</v>
      </c>
      <c r="E36" s="17">
        <f t="shared" si="0"/>
        <v>1.1752</v>
      </c>
    </row>
    <row r="37" spans="1:5" x14ac:dyDescent="0.2">
      <c r="A37" s="68" t="s">
        <v>7</v>
      </c>
      <c r="B37" s="69"/>
      <c r="C37" s="69"/>
      <c r="D37" s="70"/>
      <c r="E37" s="18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18">
        <f>'M10'!E39+'M11'!E37</f>
        <v>323</v>
      </c>
    </row>
    <row r="39" spans="1:5" x14ac:dyDescent="0.2">
      <c r="A39" s="68" t="s">
        <v>9</v>
      </c>
      <c r="B39" s="69"/>
      <c r="C39" s="69"/>
      <c r="D39" s="70"/>
      <c r="E39" s="18">
        <f>COUNT(E7:E36)</f>
        <v>9</v>
      </c>
    </row>
    <row r="40" spans="1:5" x14ac:dyDescent="0.2">
      <c r="A40" s="68" t="s">
        <v>10</v>
      </c>
      <c r="B40" s="69"/>
      <c r="C40" s="69"/>
      <c r="D40" s="70"/>
      <c r="E40" s="18">
        <f>'M10'!E41+'M11'!E39</f>
        <v>44</v>
      </c>
    </row>
    <row r="41" spans="1:5" x14ac:dyDescent="0.2">
      <c r="A41" s="68" t="s">
        <v>11</v>
      </c>
      <c r="B41" s="69"/>
      <c r="C41" s="69"/>
      <c r="D41" s="70"/>
      <c r="E41" s="19">
        <f>AVERAGE(D7:D36)</f>
        <v>41.801333333333332</v>
      </c>
    </row>
    <row r="42" spans="1:5" ht="13.5" thickBot="1" x14ac:dyDescent="0.25">
      <c r="A42" s="71" t="s">
        <v>12</v>
      </c>
      <c r="B42" s="72"/>
      <c r="C42" s="72"/>
      <c r="D42" s="7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F7" sqref="F7:U8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43070</v>
      </c>
      <c r="D7" s="56">
        <v>36.08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43071</v>
      </c>
      <c r="D8" s="56">
        <v>39.03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43072</v>
      </c>
      <c r="D9" s="56">
        <v>33.92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43073</v>
      </c>
      <c r="D10" s="56">
        <v>23.99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43074</v>
      </c>
      <c r="D11" s="56">
        <v>27.92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43075</v>
      </c>
      <c r="D12" s="56">
        <v>24.89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43076</v>
      </c>
      <c r="D13" s="56">
        <v>36.6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43077</v>
      </c>
      <c r="D14" s="56">
        <v>53.76</v>
      </c>
      <c r="E14" s="17">
        <f t="shared" si="0"/>
        <v>1.0751999999999999</v>
      </c>
    </row>
    <row r="15" spans="1:5" x14ac:dyDescent="0.2">
      <c r="A15" s="16" t="s">
        <v>6</v>
      </c>
      <c r="B15" s="2" t="s">
        <v>6</v>
      </c>
      <c r="C15" s="3">
        <f t="shared" si="1"/>
        <v>43078</v>
      </c>
      <c r="D15" s="56">
        <v>33.81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43079</v>
      </c>
      <c r="D16" s="56">
        <v>23.22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43080</v>
      </c>
      <c r="D17" s="56">
        <v>40.770000000000003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43081</v>
      </c>
      <c r="D18" s="56">
        <v>36.92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43082</v>
      </c>
      <c r="D19" s="56">
        <v>53.07</v>
      </c>
      <c r="E19" s="17">
        <f t="shared" si="0"/>
        <v>1.0613999999999999</v>
      </c>
    </row>
    <row r="20" spans="1:5" x14ac:dyDescent="0.2">
      <c r="A20" s="16" t="s">
        <v>6</v>
      </c>
      <c r="B20" s="2" t="s">
        <v>6</v>
      </c>
      <c r="C20" s="3">
        <f t="shared" si="1"/>
        <v>43083</v>
      </c>
      <c r="D20" s="56">
        <v>75.58</v>
      </c>
      <c r="E20" s="17">
        <f t="shared" si="0"/>
        <v>1.5116000000000001</v>
      </c>
    </row>
    <row r="21" spans="1:5" x14ac:dyDescent="0.2">
      <c r="A21" s="16" t="s">
        <v>6</v>
      </c>
      <c r="B21" s="2" t="s">
        <v>6</v>
      </c>
      <c r="C21" s="3">
        <f t="shared" si="1"/>
        <v>43084</v>
      </c>
      <c r="D21" s="56">
        <v>64.66</v>
      </c>
      <c r="E21" s="17">
        <f t="shared" si="0"/>
        <v>1.2931999999999999</v>
      </c>
    </row>
    <row r="22" spans="1:5" x14ac:dyDescent="0.2">
      <c r="A22" s="16" t="s">
        <v>6</v>
      </c>
      <c r="B22" s="2" t="s">
        <v>6</v>
      </c>
      <c r="C22" s="3">
        <f t="shared" si="1"/>
        <v>43085</v>
      </c>
      <c r="D22" s="56">
        <v>29.57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43086</v>
      </c>
      <c r="D23" s="56">
        <v>20.67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43087</v>
      </c>
      <c r="D24" s="56">
        <v>24.58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43088</v>
      </c>
      <c r="D25" s="56">
        <v>31.22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43089</v>
      </c>
      <c r="D26" s="56">
        <v>45.32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43090</v>
      </c>
      <c r="D27" s="56">
        <v>41.39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43091</v>
      </c>
      <c r="D28" s="56">
        <v>49.55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43092</v>
      </c>
      <c r="D29" s="56">
        <v>33.700000000000003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43093</v>
      </c>
      <c r="D30" s="56">
        <v>41.28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43094</v>
      </c>
      <c r="D31" s="56">
        <v>37.03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43095</v>
      </c>
      <c r="D32" s="56">
        <v>54.81</v>
      </c>
      <c r="E32" s="17">
        <f t="shared" si="0"/>
        <v>1.0962000000000001</v>
      </c>
    </row>
    <row r="33" spans="1:5" x14ac:dyDescent="0.2">
      <c r="A33" s="16" t="s">
        <v>6</v>
      </c>
      <c r="B33" s="2" t="s">
        <v>6</v>
      </c>
      <c r="C33" s="3">
        <f t="shared" si="1"/>
        <v>43096</v>
      </c>
      <c r="D33" s="56">
        <v>51.71</v>
      </c>
      <c r="E33" s="17">
        <f t="shared" si="0"/>
        <v>1.0342</v>
      </c>
    </row>
    <row r="34" spans="1:5" x14ac:dyDescent="0.2">
      <c r="A34" s="16" t="s">
        <v>6</v>
      </c>
      <c r="B34" s="2" t="s">
        <v>6</v>
      </c>
      <c r="C34" s="3">
        <f t="shared" si="1"/>
        <v>43097</v>
      </c>
      <c r="D34" s="56">
        <v>31.67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43098</v>
      </c>
      <c r="D35" s="56">
        <v>32.85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43099</v>
      </c>
      <c r="D36" s="56">
        <v>21.39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43100</v>
      </c>
      <c r="D37" s="56">
        <v>40.51</v>
      </c>
      <c r="E37" s="17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18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18">
        <f>'M11'!E38+'M12'!E38</f>
        <v>354</v>
      </c>
    </row>
    <row r="40" spans="1:5" x14ac:dyDescent="0.2">
      <c r="A40" s="68" t="s">
        <v>9</v>
      </c>
      <c r="B40" s="69"/>
      <c r="C40" s="69"/>
      <c r="D40" s="70"/>
      <c r="E40" s="18">
        <f>COUNT(E7:E37)</f>
        <v>6</v>
      </c>
    </row>
    <row r="41" spans="1:5" x14ac:dyDescent="0.2">
      <c r="A41" s="68" t="s">
        <v>10</v>
      </c>
      <c r="B41" s="69"/>
      <c r="C41" s="69"/>
      <c r="D41" s="70"/>
      <c r="E41" s="18">
        <f>'M11'!E40+'M12'!E40</f>
        <v>50</v>
      </c>
    </row>
    <row r="42" spans="1:5" x14ac:dyDescent="0.2">
      <c r="A42" s="68" t="s">
        <v>11</v>
      </c>
      <c r="B42" s="69"/>
      <c r="C42" s="69"/>
      <c r="D42" s="70"/>
      <c r="E42" s="19">
        <f>AVERAGE(D7:D37)</f>
        <v>38.434516129032268</v>
      </c>
    </row>
    <row r="43" spans="1:5" ht="13.5" thickBot="1" x14ac:dyDescent="0.25">
      <c r="A43" s="71" t="s">
        <v>12</v>
      </c>
      <c r="B43" s="72"/>
      <c r="C43" s="72"/>
      <c r="D43" s="73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workbookViewId="0">
      <selection activeCell="J31" sqref="J31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59" t="s">
        <v>14</v>
      </c>
      <c r="B1" s="60"/>
      <c r="C1" s="60"/>
      <c r="D1" s="60"/>
      <c r="E1" s="60"/>
    </row>
    <row r="2" spans="1:5" ht="13.5" thickBot="1" x14ac:dyDescent="0.25">
      <c r="A2" s="61"/>
      <c r="B2" s="74"/>
      <c r="C2" s="74"/>
      <c r="D2" s="74"/>
      <c r="E2" s="74"/>
    </row>
    <row r="3" spans="1:5" ht="38.25" x14ac:dyDescent="0.2">
      <c r="A3" s="62" t="s">
        <v>0</v>
      </c>
      <c r="B3" s="62" t="s">
        <v>1</v>
      </c>
      <c r="C3" s="62" t="s">
        <v>2</v>
      </c>
      <c r="D3" s="11" t="s">
        <v>3</v>
      </c>
      <c r="E3" s="11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42767</v>
      </c>
      <c r="D7" s="56">
        <v>46.53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42768</v>
      </c>
      <c r="D8" s="56">
        <v>83.54</v>
      </c>
      <c r="E8" s="17">
        <f t="shared" ref="E8:E33" si="0">IF(D8&gt;50,D8/50,IF(D8&lt;=50,"-"))</f>
        <v>1.6708000000000001</v>
      </c>
    </row>
    <row r="9" spans="1:5" x14ac:dyDescent="0.2">
      <c r="A9" s="16" t="s">
        <v>6</v>
      </c>
      <c r="B9" s="2" t="s">
        <v>6</v>
      </c>
      <c r="C9" s="3">
        <f t="shared" ref="C9:C34" si="1">C8+1</f>
        <v>42769</v>
      </c>
      <c r="D9" s="56">
        <v>73.36</v>
      </c>
      <c r="E9" s="17">
        <f t="shared" si="0"/>
        <v>1.4672000000000001</v>
      </c>
    </row>
    <row r="10" spans="1:5" x14ac:dyDescent="0.2">
      <c r="A10" s="16" t="s">
        <v>6</v>
      </c>
      <c r="B10" s="2" t="s">
        <v>6</v>
      </c>
      <c r="C10" s="3">
        <f t="shared" si="1"/>
        <v>42770</v>
      </c>
      <c r="D10" s="56">
        <v>67.59</v>
      </c>
      <c r="E10" s="17">
        <f t="shared" si="0"/>
        <v>1.3518000000000001</v>
      </c>
    </row>
    <row r="11" spans="1:5" x14ac:dyDescent="0.2">
      <c r="A11" s="16" t="s">
        <v>6</v>
      </c>
      <c r="B11" s="2" t="s">
        <v>6</v>
      </c>
      <c r="C11" s="3">
        <f t="shared" si="1"/>
        <v>42771</v>
      </c>
      <c r="D11" s="56">
        <v>75.94</v>
      </c>
      <c r="E11" s="17">
        <f t="shared" si="0"/>
        <v>1.5187999999999999</v>
      </c>
    </row>
    <row r="12" spans="1:5" x14ac:dyDescent="0.2">
      <c r="A12" s="16" t="s">
        <v>6</v>
      </c>
      <c r="B12" s="2" t="s">
        <v>6</v>
      </c>
      <c r="C12" s="3">
        <f t="shared" si="1"/>
        <v>42772</v>
      </c>
      <c r="D12" s="56">
        <v>58.4</v>
      </c>
      <c r="E12" s="17">
        <f t="shared" si="0"/>
        <v>1.1679999999999999</v>
      </c>
    </row>
    <row r="13" spans="1:5" x14ac:dyDescent="0.2">
      <c r="A13" s="16" t="s">
        <v>6</v>
      </c>
      <c r="B13" s="2" t="s">
        <v>6</v>
      </c>
      <c r="C13" s="3">
        <f t="shared" si="1"/>
        <v>42773</v>
      </c>
      <c r="D13" s="56">
        <v>47.33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42774</v>
      </c>
      <c r="D14" s="56">
        <v>21.44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42775</v>
      </c>
      <c r="D15" s="56">
        <v>33.700000000000003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42776</v>
      </c>
      <c r="D16" s="56">
        <v>42.44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42777</v>
      </c>
      <c r="D17" s="56">
        <v>42.22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42778</v>
      </c>
      <c r="D18" s="56">
        <v>35.69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42779</v>
      </c>
      <c r="D19" s="56">
        <v>32.130000000000003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42780</v>
      </c>
      <c r="D20" s="56">
        <v>40.520000000000003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42781</v>
      </c>
      <c r="D21" s="56">
        <v>48.46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42782</v>
      </c>
      <c r="D22" s="56">
        <v>35.17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42783</v>
      </c>
      <c r="D23" s="56">
        <v>32.58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42784</v>
      </c>
      <c r="D24" s="56">
        <v>69.2</v>
      </c>
      <c r="E24" s="17">
        <f t="shared" si="0"/>
        <v>1.3840000000000001</v>
      </c>
    </row>
    <row r="25" spans="1:5" x14ac:dyDescent="0.2">
      <c r="A25" s="16" t="s">
        <v>6</v>
      </c>
      <c r="B25" s="2" t="s">
        <v>6</v>
      </c>
      <c r="C25" s="3">
        <f t="shared" si="1"/>
        <v>42785</v>
      </c>
      <c r="D25" s="56">
        <v>74.900000000000006</v>
      </c>
      <c r="E25" s="17">
        <f t="shared" si="0"/>
        <v>1.4980000000000002</v>
      </c>
    </row>
    <row r="26" spans="1:5" x14ac:dyDescent="0.2">
      <c r="A26" s="16" t="s">
        <v>6</v>
      </c>
      <c r="B26" s="2" t="s">
        <v>6</v>
      </c>
      <c r="C26" s="3">
        <f t="shared" si="1"/>
        <v>42786</v>
      </c>
      <c r="D26" s="56">
        <v>37.82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42787</v>
      </c>
      <c r="D27" s="56">
        <v>39.119999999999997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42788</v>
      </c>
      <c r="D28" s="56">
        <v>37.94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42789</v>
      </c>
      <c r="D29" s="56">
        <v>31.54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42790</v>
      </c>
      <c r="D30" s="56">
        <v>27.95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42791</v>
      </c>
      <c r="D31" s="56">
        <v>25.01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42792</v>
      </c>
      <c r="D32" s="56">
        <v>11.16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42793</v>
      </c>
      <c r="D33" s="56">
        <v>43.95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42794</v>
      </c>
      <c r="D34" s="56">
        <v>20.14</v>
      </c>
      <c r="E34" s="17" t="str">
        <f>IF(D34&gt;50,D34/50,IF(D34&lt;=50,"-"))</f>
        <v>-</v>
      </c>
    </row>
    <row r="35" spans="1:5" x14ac:dyDescent="0.2">
      <c r="A35" s="68" t="s">
        <v>7</v>
      </c>
      <c r="B35" s="69"/>
      <c r="C35" s="69"/>
      <c r="D35" s="70"/>
      <c r="E35" s="18">
        <f>COUNT(D7:D34)</f>
        <v>28</v>
      </c>
    </row>
    <row r="36" spans="1:5" x14ac:dyDescent="0.2">
      <c r="A36" s="68" t="s">
        <v>8</v>
      </c>
      <c r="B36" s="69"/>
      <c r="C36" s="69"/>
      <c r="D36" s="70"/>
      <c r="E36" s="18">
        <f>'M1'!E38+'M2'!E35</f>
        <v>59</v>
      </c>
    </row>
    <row r="37" spans="1:5" x14ac:dyDescent="0.2">
      <c r="A37" s="68" t="s">
        <v>9</v>
      </c>
      <c r="B37" s="69"/>
      <c r="C37" s="69"/>
      <c r="D37" s="70"/>
      <c r="E37" s="18">
        <f>COUNT(E7:E34)</f>
        <v>7</v>
      </c>
    </row>
    <row r="38" spans="1:5" x14ac:dyDescent="0.2">
      <c r="A38" s="68" t="s">
        <v>10</v>
      </c>
      <c r="B38" s="69"/>
      <c r="C38" s="69"/>
      <c r="D38" s="70"/>
      <c r="E38" s="18">
        <f>'M1'!E40+'M2'!E37</f>
        <v>21</v>
      </c>
    </row>
    <row r="39" spans="1:5" x14ac:dyDescent="0.2">
      <c r="A39" s="68" t="s">
        <v>11</v>
      </c>
      <c r="B39" s="69"/>
      <c r="C39" s="69"/>
      <c r="D39" s="70"/>
      <c r="E39" s="19">
        <f>AVERAGE(D7:D34)</f>
        <v>44.134642857142872</v>
      </c>
    </row>
    <row r="40" spans="1:5" ht="13.5" thickBot="1" x14ac:dyDescent="0.25">
      <c r="A40" s="71" t="s">
        <v>12</v>
      </c>
      <c r="B40" s="72"/>
      <c r="C40" s="72"/>
      <c r="D40" s="73"/>
      <c r="E40" s="20">
        <f>(E35/28)*100</f>
        <v>100</v>
      </c>
    </row>
    <row r="41" spans="1:5" x14ac:dyDescent="0.2">
      <c r="A41" s="7"/>
      <c r="B41" s="7"/>
      <c r="C41" s="7"/>
      <c r="D41" s="7"/>
      <c r="E41" s="7"/>
    </row>
  </sheetData>
  <protectedRanges>
    <protectedRange sqref="A7:B34" name="Range1"/>
  </protectedRanges>
  <mergeCells count="11">
    <mergeCell ref="A40:D40"/>
    <mergeCell ref="A35:D35"/>
    <mergeCell ref="A36:D36"/>
    <mergeCell ref="A37:D37"/>
    <mergeCell ref="A38:D38"/>
    <mergeCell ref="A39:D39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I11" sqref="I11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42795</v>
      </c>
      <c r="D7" s="56">
        <v>35.19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42796</v>
      </c>
      <c r="D8" s="56">
        <v>34.26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42797</v>
      </c>
      <c r="D9" s="56">
        <v>40.19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42798</v>
      </c>
      <c r="D10" s="56">
        <v>30.73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42799</v>
      </c>
      <c r="D11" s="56">
        <v>25.8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42800</v>
      </c>
      <c r="D12" s="56">
        <v>42.75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42801</v>
      </c>
      <c r="D13" s="56">
        <v>38.43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42802</v>
      </c>
      <c r="D14" s="56">
        <v>38.36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42803</v>
      </c>
      <c r="D15" s="56">
        <v>49.47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42804</v>
      </c>
      <c r="D16" s="56">
        <v>51.13</v>
      </c>
      <c r="E16" s="17">
        <f t="shared" si="0"/>
        <v>1.0226</v>
      </c>
    </row>
    <row r="17" spans="1:5" x14ac:dyDescent="0.2">
      <c r="A17" s="16" t="s">
        <v>6</v>
      </c>
      <c r="B17" s="2" t="s">
        <v>6</v>
      </c>
      <c r="C17" s="3">
        <f t="shared" si="1"/>
        <v>42805</v>
      </c>
      <c r="D17" s="56">
        <v>41.67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42806</v>
      </c>
      <c r="D18" s="56">
        <v>28.47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42807</v>
      </c>
      <c r="D19" s="56">
        <v>16.25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42808</v>
      </c>
      <c r="D20" s="56">
        <v>48.35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42809</v>
      </c>
      <c r="D21" s="56">
        <v>51.74</v>
      </c>
      <c r="E21" s="17">
        <f t="shared" si="0"/>
        <v>1.0347999999999999</v>
      </c>
    </row>
    <row r="22" spans="1:5" x14ac:dyDescent="0.2">
      <c r="A22" s="16" t="s">
        <v>6</v>
      </c>
      <c r="B22" s="2" t="s">
        <v>6</v>
      </c>
      <c r="C22" s="3">
        <f t="shared" si="1"/>
        <v>42810</v>
      </c>
      <c r="D22" s="56">
        <v>48.57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42811</v>
      </c>
      <c r="D23" s="56">
        <v>23.81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42812</v>
      </c>
      <c r="D24" s="56">
        <v>19.98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42813</v>
      </c>
      <c r="D25" s="56">
        <v>24.86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42814</v>
      </c>
      <c r="D26" s="56">
        <v>27.59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42815</v>
      </c>
      <c r="D27" s="56">
        <v>34.979999999999997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42816</v>
      </c>
      <c r="D28" s="56">
        <v>20.92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42817</v>
      </c>
      <c r="D29" s="56">
        <v>19.899999999999999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42818</v>
      </c>
      <c r="D30" s="56">
        <v>24.24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42819</v>
      </c>
      <c r="D31" s="56">
        <v>23.89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42820</v>
      </c>
      <c r="D32" s="56">
        <v>27.5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42821</v>
      </c>
      <c r="D33" s="56">
        <v>29.03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42822</v>
      </c>
      <c r="D34" s="56">
        <v>29.15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42823</v>
      </c>
      <c r="D35" s="56">
        <v>38.799999999999997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42824</v>
      </c>
      <c r="D36" s="56">
        <v>34.409999999999997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42825</v>
      </c>
      <c r="D37" s="56">
        <v>29.09</v>
      </c>
      <c r="E37" s="17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18">
        <f>COUNT(D7:D37)</f>
        <v>31</v>
      </c>
    </row>
    <row r="39" spans="1:5" x14ac:dyDescent="0.2">
      <c r="A39" s="47" t="s">
        <v>8</v>
      </c>
      <c r="B39" s="41"/>
      <c r="C39" s="41"/>
      <c r="D39" s="48"/>
      <c r="E39" s="18">
        <f>'M2'!E36+'M3'!E38</f>
        <v>90</v>
      </c>
    </row>
    <row r="40" spans="1:5" x14ac:dyDescent="0.2">
      <c r="A40" s="68" t="s">
        <v>9</v>
      </c>
      <c r="B40" s="69"/>
      <c r="C40" s="69"/>
      <c r="D40" s="70"/>
      <c r="E40" s="18">
        <f>COUNT(E7:E37)</f>
        <v>2</v>
      </c>
    </row>
    <row r="41" spans="1:5" x14ac:dyDescent="0.2">
      <c r="A41" s="68" t="s">
        <v>10</v>
      </c>
      <c r="B41" s="69"/>
      <c r="C41" s="69"/>
      <c r="D41" s="70"/>
      <c r="E41" s="18">
        <f>'M2'!E38+'M3'!E40</f>
        <v>23</v>
      </c>
    </row>
    <row r="42" spans="1:5" x14ac:dyDescent="0.2">
      <c r="A42" s="68" t="s">
        <v>11</v>
      </c>
      <c r="B42" s="69"/>
      <c r="C42" s="69"/>
      <c r="D42" s="70"/>
      <c r="E42" s="19">
        <f>AVERAGE(D7:D37)</f>
        <v>33.209999999999994</v>
      </c>
    </row>
    <row r="43" spans="1:5" ht="13.5" thickBot="1" x14ac:dyDescent="0.25">
      <c r="A43" s="71" t="s">
        <v>12</v>
      </c>
      <c r="B43" s="72"/>
      <c r="C43" s="72"/>
      <c r="D43" s="73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18" sqref="H18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42826</v>
      </c>
      <c r="D7" s="56">
        <v>24.87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42827</v>
      </c>
      <c r="D8" s="56">
        <v>18.920000000000002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42828</v>
      </c>
      <c r="D9" s="56">
        <v>24.95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42829</v>
      </c>
      <c r="D10" s="56">
        <v>29.5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42830</v>
      </c>
      <c r="D11" s="56">
        <v>32.28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42831</v>
      </c>
      <c r="D12" s="56">
        <v>33.14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42832</v>
      </c>
      <c r="D13" s="56">
        <v>16.04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42833</v>
      </c>
      <c r="D14" s="56">
        <v>16.62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42834</v>
      </c>
      <c r="D15" s="56">
        <v>14.56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42835</v>
      </c>
      <c r="D16" s="56">
        <v>17.75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42836</v>
      </c>
      <c r="D17" s="56">
        <v>19.66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42837</v>
      </c>
      <c r="D18" s="56">
        <v>26.23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42838</v>
      </c>
      <c r="D19" s="56">
        <v>28.02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42839</v>
      </c>
      <c r="D20" s="56">
        <v>26.78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42840</v>
      </c>
      <c r="D21" s="56">
        <v>32.020000000000003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42841</v>
      </c>
      <c r="D22" s="56">
        <v>30.21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42842</v>
      </c>
      <c r="D23" s="56">
        <v>17.97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42843</v>
      </c>
      <c r="D24" s="56">
        <v>15.5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42844</v>
      </c>
      <c r="D25" s="56">
        <v>18.95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42845</v>
      </c>
      <c r="D26" s="56">
        <v>16.66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42846</v>
      </c>
      <c r="D27" s="56">
        <v>16.84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42847</v>
      </c>
      <c r="D28" s="56">
        <v>29.86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42848</v>
      </c>
      <c r="D29" s="56">
        <v>23.66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42849</v>
      </c>
      <c r="D30" s="56">
        <v>21.33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42850</v>
      </c>
      <c r="D31" s="56">
        <v>20.239999999999998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42851</v>
      </c>
      <c r="D32" s="56">
        <v>21.76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42852</v>
      </c>
      <c r="D33" s="56">
        <v>22.65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42853</v>
      </c>
      <c r="D34" s="56">
        <v>22.32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42854</v>
      </c>
      <c r="D35" s="56">
        <v>37.619999999999997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42855</v>
      </c>
      <c r="D36" s="56">
        <v>32.03</v>
      </c>
      <c r="E36" s="17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18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18">
        <f>'M3'!E39+'M4'!E37</f>
        <v>120</v>
      </c>
    </row>
    <row r="39" spans="1:5" x14ac:dyDescent="0.2">
      <c r="A39" s="68" t="s">
        <v>9</v>
      </c>
      <c r="B39" s="69"/>
      <c r="C39" s="69"/>
      <c r="D39" s="70"/>
      <c r="E39" s="18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18">
        <f>'M3'!E41+'M4'!E39</f>
        <v>23</v>
      </c>
    </row>
    <row r="41" spans="1:5" x14ac:dyDescent="0.2">
      <c r="A41" s="68" t="s">
        <v>11</v>
      </c>
      <c r="B41" s="69"/>
      <c r="C41" s="69"/>
      <c r="D41" s="70"/>
      <c r="E41" s="19">
        <f>AVERAGE(D7:D36)</f>
        <v>23.631333333333334</v>
      </c>
    </row>
    <row r="42" spans="1:5" ht="13.5" thickBot="1" x14ac:dyDescent="0.25">
      <c r="A42" s="71" t="s">
        <v>12</v>
      </c>
      <c r="B42" s="72"/>
      <c r="C42" s="72"/>
      <c r="D42" s="7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13" sqref="E13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42856</v>
      </c>
      <c r="D7" s="57">
        <v>29.907514572143555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42857</v>
      </c>
      <c r="D8" s="57">
        <v>41.609565734863281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42858</v>
      </c>
      <c r="D9" s="57">
        <v>54.465358734130859</v>
      </c>
      <c r="E9" s="17">
        <f t="shared" si="0"/>
        <v>1.0893071746826173</v>
      </c>
    </row>
    <row r="10" spans="1:5" x14ac:dyDescent="0.2">
      <c r="A10" s="16" t="s">
        <v>6</v>
      </c>
      <c r="B10" s="2" t="s">
        <v>6</v>
      </c>
      <c r="C10" s="3">
        <f t="shared" si="1"/>
        <v>42859</v>
      </c>
      <c r="D10" s="57">
        <v>51.572273254394531</v>
      </c>
      <c r="E10" s="17">
        <f t="shared" si="0"/>
        <v>1.0314454650878906</v>
      </c>
    </row>
    <row r="11" spans="1:5" x14ac:dyDescent="0.2">
      <c r="A11" s="16" t="s">
        <v>6</v>
      </c>
      <c r="B11" s="2" t="s">
        <v>6</v>
      </c>
      <c r="C11" s="3">
        <f t="shared" si="1"/>
        <v>42860</v>
      </c>
      <c r="D11" s="57">
        <v>37.517929077148438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42861</v>
      </c>
      <c r="D12" s="57">
        <v>25.980361938476563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42862</v>
      </c>
      <c r="D13" s="57">
        <v>24.939990997314453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42863</v>
      </c>
      <c r="D14" s="57">
        <v>24.166646957397461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42864</v>
      </c>
      <c r="D15" s="57">
        <v>25.452339172363281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42865</v>
      </c>
      <c r="D16" s="57">
        <v>14.251357078552246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42866</v>
      </c>
      <c r="D17" s="57">
        <v>21.576700210571289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42867</v>
      </c>
      <c r="D18" s="57">
        <v>32.792621612548828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42868</v>
      </c>
      <c r="D19" s="57">
        <v>28.614511489868164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42869</v>
      </c>
      <c r="D20" s="57">
        <v>17.858722686767578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42870</v>
      </c>
      <c r="D21" s="57">
        <v>22.452369689941406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42871</v>
      </c>
      <c r="D22" s="57">
        <v>22.445419311523438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42872</v>
      </c>
      <c r="D23" s="57">
        <v>25.583290100097656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42873</v>
      </c>
      <c r="D24" s="57">
        <v>16.844423294067383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42874</v>
      </c>
      <c r="D25" s="57">
        <v>17.919944763183594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42875</v>
      </c>
      <c r="D26" s="57">
        <v>23.393768310546875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42876</v>
      </c>
      <c r="D27" s="57">
        <v>17.366762161254883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42877</v>
      </c>
      <c r="D28" s="57">
        <v>20.089853286743164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42878</v>
      </c>
      <c r="D29" s="57">
        <v>19.288539886474609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42879</v>
      </c>
      <c r="D30" s="57">
        <v>19.968202590942383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42880</v>
      </c>
      <c r="D31" s="57">
        <v>22.227827072143555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42881</v>
      </c>
      <c r="D32" s="57">
        <v>20.173162460327148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42882</v>
      </c>
      <c r="D33" s="57">
        <v>13.852654457092285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42883</v>
      </c>
      <c r="D34" s="57">
        <v>14.793407440185547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42884</v>
      </c>
      <c r="D35" s="57">
        <v>16.004199981689453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42885</v>
      </c>
      <c r="D36" s="57">
        <v>20.539339065551758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42886</v>
      </c>
      <c r="D37" s="57">
        <v>25.295694351196289</v>
      </c>
      <c r="E37" s="17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18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18">
        <f>'M4'!E38+'M5'!E38</f>
        <v>151</v>
      </c>
    </row>
    <row r="40" spans="1:5" x14ac:dyDescent="0.2">
      <c r="A40" s="68" t="s">
        <v>9</v>
      </c>
      <c r="B40" s="69"/>
      <c r="C40" s="69"/>
      <c r="D40" s="70"/>
      <c r="E40" s="18">
        <f>COUNT(E7:E37)</f>
        <v>2</v>
      </c>
    </row>
    <row r="41" spans="1:5" x14ac:dyDescent="0.2">
      <c r="A41" s="68" t="s">
        <v>10</v>
      </c>
      <c r="B41" s="69"/>
      <c r="C41" s="69"/>
      <c r="D41" s="70"/>
      <c r="E41" s="18">
        <f>'M4'!E40+'M5'!E40</f>
        <v>25</v>
      </c>
    </row>
    <row r="42" spans="1:5" x14ac:dyDescent="0.2">
      <c r="A42" s="68" t="s">
        <v>11</v>
      </c>
      <c r="B42" s="69"/>
      <c r="C42" s="69"/>
      <c r="D42" s="70"/>
      <c r="E42" s="19">
        <f>AVERAGE(D7:D37)</f>
        <v>24.804669410951675</v>
      </c>
    </row>
    <row r="43" spans="1:5" ht="13.5" thickBot="1" x14ac:dyDescent="0.25">
      <c r="A43" s="71" t="s">
        <v>12</v>
      </c>
      <c r="B43" s="72"/>
      <c r="C43" s="72"/>
      <c r="D43" s="73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6" sqref="I26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42887</v>
      </c>
      <c r="D7" s="58">
        <v>28.587444305419922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42888</v>
      </c>
      <c r="D8" s="58">
        <v>28.301122665405273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42889</v>
      </c>
      <c r="D9" s="58">
        <v>30.428281784057617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42890</v>
      </c>
      <c r="D10" s="58">
        <v>27.763175964355469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42891</v>
      </c>
      <c r="D11" s="58">
        <v>26.888126373291016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42892</v>
      </c>
      <c r="D12" s="58">
        <v>24.238975524902344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42893</v>
      </c>
      <c r="D13" s="58">
        <v>25.759170532226563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42894</v>
      </c>
      <c r="D14" s="58">
        <v>39.618251800537109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42895</v>
      </c>
      <c r="D15" s="58">
        <v>16.275550842285156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42896</v>
      </c>
      <c r="D16" s="58">
        <v>17.879068374633789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42897</v>
      </c>
      <c r="D17" s="58">
        <v>24.708599090576172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42898</v>
      </c>
      <c r="D18" s="58">
        <v>18.13322639465332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42899</v>
      </c>
      <c r="D19" s="58">
        <v>19.398653030395508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42900</v>
      </c>
      <c r="D20" s="58">
        <v>21.899139404296875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42901</v>
      </c>
      <c r="D21" s="58">
        <v>23.774200439453125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42902</v>
      </c>
      <c r="D22" s="58">
        <v>22.669183731079102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42903</v>
      </c>
      <c r="D23" s="58">
        <v>24.346080780029297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42904</v>
      </c>
      <c r="D24" s="58">
        <v>15.489568710327148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42905</v>
      </c>
      <c r="D25" s="58">
        <v>13.998407363891602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42906</v>
      </c>
      <c r="D26" s="58">
        <v>19.447360992431641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42907</v>
      </c>
      <c r="D27" s="58">
        <v>31.498340606689453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42908</v>
      </c>
      <c r="D28" s="58">
        <v>25.972225189208984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42909</v>
      </c>
      <c r="D29" s="58">
        <v>32.9295654296875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42910</v>
      </c>
      <c r="D30" s="58">
        <v>26.700820922851563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42911</v>
      </c>
      <c r="D31" s="58">
        <v>16.703889846801758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42912</v>
      </c>
      <c r="D32" s="58">
        <v>15.969316482543945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42913</v>
      </c>
      <c r="D33" s="58">
        <v>19.254871368408203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42914</v>
      </c>
      <c r="D34" s="58">
        <v>20.792089462280273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42915</v>
      </c>
      <c r="D35" s="58">
        <v>27.592555999755859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42916</v>
      </c>
      <c r="D36" s="58">
        <v>35.893844604492188</v>
      </c>
      <c r="E36" s="17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18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18">
        <f>'M5'!E39+'M6'!E37</f>
        <v>181</v>
      </c>
    </row>
    <row r="39" spans="1:5" x14ac:dyDescent="0.2">
      <c r="A39" s="68" t="s">
        <v>9</v>
      </c>
      <c r="B39" s="69"/>
      <c r="C39" s="69"/>
      <c r="D39" s="70"/>
      <c r="E39" s="18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18">
        <f>'M5'!E41+'M6'!E39</f>
        <v>25</v>
      </c>
    </row>
    <row r="41" spans="1:5" x14ac:dyDescent="0.2">
      <c r="A41" s="68" t="s">
        <v>11</v>
      </c>
      <c r="B41" s="69"/>
      <c r="C41" s="69"/>
      <c r="D41" s="70"/>
      <c r="E41" s="19">
        <f>AVERAGE(D7:D36)</f>
        <v>24.097036933898927</v>
      </c>
    </row>
    <row r="42" spans="1:5" ht="13.5" thickBot="1" x14ac:dyDescent="0.25">
      <c r="A42" s="71" t="s">
        <v>12</v>
      </c>
      <c r="B42" s="72"/>
      <c r="C42" s="72"/>
      <c r="D42" s="73"/>
      <c r="E42" s="20">
        <f>(E37/30)*100</f>
        <v>100</v>
      </c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S28" sqref="S28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42917</v>
      </c>
      <c r="D7" s="56">
        <v>32.61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42918</v>
      </c>
      <c r="D8" s="56">
        <v>33.74</v>
      </c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42919</v>
      </c>
      <c r="D9" s="56">
        <v>20.9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42920</v>
      </c>
      <c r="D10" s="56">
        <v>18.600000000000001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42921</v>
      </c>
      <c r="D11" s="56">
        <v>19.649999999999999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42922</v>
      </c>
      <c r="D12" s="56">
        <v>19.09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42923</v>
      </c>
      <c r="D13" s="56">
        <v>24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42924</v>
      </c>
      <c r="D14" s="56">
        <v>19.59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42925</v>
      </c>
      <c r="D15" s="56">
        <v>27.49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42926</v>
      </c>
      <c r="D16" s="56">
        <v>23.43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42927</v>
      </c>
      <c r="D17" s="56">
        <v>17.59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42928</v>
      </c>
      <c r="D18" s="56">
        <v>16.95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42929</v>
      </c>
      <c r="D19" s="56">
        <v>21.7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42930</v>
      </c>
      <c r="D20" s="56">
        <v>24.78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42931</v>
      </c>
      <c r="D21" s="56">
        <v>18.79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42932</v>
      </c>
      <c r="D22" s="56">
        <v>21.59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42933</v>
      </c>
      <c r="D23" s="56">
        <v>26.13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42934</v>
      </c>
      <c r="D24" s="56">
        <v>23.93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42935</v>
      </c>
      <c r="D25" s="56">
        <v>25.76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42936</v>
      </c>
      <c r="D26" s="56">
        <v>35.770000000000003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42937</v>
      </c>
      <c r="D27" s="56">
        <v>31.1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42938</v>
      </c>
      <c r="D28" s="53"/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42939</v>
      </c>
      <c r="D29" s="53"/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42940</v>
      </c>
      <c r="D30" s="53"/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42941</v>
      </c>
      <c r="D31" s="53"/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42942</v>
      </c>
      <c r="D32" s="53"/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42943</v>
      </c>
      <c r="D33" s="53"/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42944</v>
      </c>
      <c r="D34" s="53"/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42945</v>
      </c>
      <c r="D35" s="53"/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42946</v>
      </c>
      <c r="D36" s="53"/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42947</v>
      </c>
      <c r="D37" s="53"/>
      <c r="E37" s="17" t="str">
        <f t="shared" si="1"/>
        <v>-</v>
      </c>
    </row>
    <row r="38" spans="1:5" x14ac:dyDescent="0.2">
      <c r="A38" s="68" t="s">
        <v>7</v>
      </c>
      <c r="B38" s="69"/>
      <c r="C38" s="69"/>
      <c r="D38" s="70"/>
      <c r="E38" s="18">
        <f>COUNT(D7:D37)</f>
        <v>21</v>
      </c>
    </row>
    <row r="39" spans="1:5" x14ac:dyDescent="0.2">
      <c r="A39" s="68" t="s">
        <v>8</v>
      </c>
      <c r="B39" s="69"/>
      <c r="C39" s="69"/>
      <c r="D39" s="70"/>
      <c r="E39" s="18">
        <f>'M6'!E38+'M7'!E38</f>
        <v>202</v>
      </c>
    </row>
    <row r="40" spans="1:5" x14ac:dyDescent="0.2">
      <c r="A40" s="68" t="s">
        <v>9</v>
      </c>
      <c r="B40" s="69"/>
      <c r="C40" s="69"/>
      <c r="D40" s="70"/>
      <c r="E40" s="18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18">
        <f>'M6'!E40+'M7'!E40</f>
        <v>25</v>
      </c>
    </row>
    <row r="42" spans="1:5" x14ac:dyDescent="0.2">
      <c r="A42" s="68" t="s">
        <v>11</v>
      </c>
      <c r="B42" s="69"/>
      <c r="C42" s="69"/>
      <c r="D42" s="70"/>
      <c r="E42" s="19">
        <f>AVERAGE(D7:D37)</f>
        <v>23.96142857142857</v>
      </c>
    </row>
    <row r="43" spans="1:5" ht="13.5" thickBot="1" x14ac:dyDescent="0.25">
      <c r="A43" s="71" t="s">
        <v>12</v>
      </c>
      <c r="B43" s="72"/>
      <c r="C43" s="72"/>
      <c r="D43" s="73"/>
      <c r="E43" s="20">
        <f>(E38/31)*100</f>
        <v>67.741935483870961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 D28:D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25" sqref="I25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54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42948</v>
      </c>
      <c r="D7" s="56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42949</v>
      </c>
      <c r="D8" s="56">
        <v>28.44</v>
      </c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42950</v>
      </c>
      <c r="D9" s="56">
        <v>43.79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42951</v>
      </c>
      <c r="D10" s="56">
        <v>43.7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42952</v>
      </c>
      <c r="D11" s="56">
        <v>44.89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42953</v>
      </c>
      <c r="D12" s="56">
        <v>60.95</v>
      </c>
      <c r="E12" s="17">
        <f t="shared" si="1"/>
        <v>1.2190000000000001</v>
      </c>
    </row>
    <row r="13" spans="1:5" x14ac:dyDescent="0.2">
      <c r="A13" s="16" t="s">
        <v>6</v>
      </c>
      <c r="B13" s="2" t="s">
        <v>6</v>
      </c>
      <c r="C13" s="23">
        <f t="shared" si="0"/>
        <v>42954</v>
      </c>
      <c r="D13" s="56">
        <v>42.56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42955</v>
      </c>
      <c r="D14" s="56">
        <v>32.229999999999997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42956</v>
      </c>
      <c r="D15" s="56">
        <v>28.7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42957</v>
      </c>
      <c r="D16" s="56">
        <v>38.71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42958</v>
      </c>
      <c r="D17" s="56">
        <v>51.26</v>
      </c>
      <c r="E17" s="17">
        <f t="shared" si="1"/>
        <v>1.0251999999999999</v>
      </c>
    </row>
    <row r="18" spans="1:5" x14ac:dyDescent="0.2">
      <c r="A18" s="16" t="s">
        <v>6</v>
      </c>
      <c r="B18" s="2" t="s">
        <v>6</v>
      </c>
      <c r="C18" s="23">
        <f t="shared" si="0"/>
        <v>42959</v>
      </c>
      <c r="D18" s="56">
        <v>40.020000000000003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42960</v>
      </c>
      <c r="D19" s="56">
        <v>39.92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42961</v>
      </c>
      <c r="D20" s="56">
        <v>29.8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42962</v>
      </c>
      <c r="D21" s="56">
        <v>16.059999999999999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42963</v>
      </c>
      <c r="D22" s="56">
        <v>37.06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42964</v>
      </c>
      <c r="D23" s="56">
        <v>35.64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42965</v>
      </c>
      <c r="D24" s="56">
        <v>51.7</v>
      </c>
      <c r="E24" s="17">
        <f t="shared" si="1"/>
        <v>1.034</v>
      </c>
    </row>
    <row r="25" spans="1:5" x14ac:dyDescent="0.2">
      <c r="A25" s="16" t="s">
        <v>6</v>
      </c>
      <c r="B25" s="2" t="s">
        <v>6</v>
      </c>
      <c r="C25" s="23">
        <f t="shared" si="0"/>
        <v>42966</v>
      </c>
      <c r="D25" s="56">
        <v>48.47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42967</v>
      </c>
      <c r="D26" s="56">
        <v>46.83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42968</v>
      </c>
      <c r="D27" s="56">
        <v>44.25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42969</v>
      </c>
      <c r="D28" s="56">
        <v>22.9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42970</v>
      </c>
      <c r="D29" s="56">
        <v>22.52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42971</v>
      </c>
      <c r="D30" s="56">
        <v>20.94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23">
        <f t="shared" si="0"/>
        <v>42972</v>
      </c>
      <c r="D31" s="56">
        <v>18.559999999999999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23">
        <f t="shared" si="0"/>
        <v>42973</v>
      </c>
      <c r="D32" s="56">
        <v>19.63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42974</v>
      </c>
      <c r="D33" s="56">
        <v>24.86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23">
        <f t="shared" si="0"/>
        <v>42975</v>
      </c>
      <c r="D34" s="56">
        <v>36.17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23">
        <f t="shared" si="0"/>
        <v>42976</v>
      </c>
      <c r="D35" s="56">
        <v>26.89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42977</v>
      </c>
      <c r="D36" s="56">
        <v>18.93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42978</v>
      </c>
      <c r="D37" s="56">
        <v>19.260000000000002</v>
      </c>
      <c r="E37" s="17" t="str">
        <f t="shared" si="1"/>
        <v>-</v>
      </c>
    </row>
    <row r="38" spans="1:5" x14ac:dyDescent="0.2">
      <c r="A38" s="68" t="s">
        <v>7</v>
      </c>
      <c r="B38" s="69"/>
      <c r="C38" s="69"/>
      <c r="D38" s="75"/>
      <c r="E38" s="18">
        <f>COUNT(D7:D37)</f>
        <v>30</v>
      </c>
    </row>
    <row r="39" spans="1:5" x14ac:dyDescent="0.2">
      <c r="A39" s="68" t="s">
        <v>8</v>
      </c>
      <c r="B39" s="69"/>
      <c r="C39" s="69"/>
      <c r="D39" s="70"/>
      <c r="E39" s="18">
        <f>'M7'!E39+'M8'!E38</f>
        <v>232</v>
      </c>
    </row>
    <row r="40" spans="1:5" x14ac:dyDescent="0.2">
      <c r="A40" s="68" t="s">
        <v>9</v>
      </c>
      <c r="B40" s="69"/>
      <c r="C40" s="69"/>
      <c r="D40" s="70"/>
      <c r="E40" s="18">
        <f>COUNT(E7:E37)</f>
        <v>3</v>
      </c>
    </row>
    <row r="41" spans="1:5" x14ac:dyDescent="0.2">
      <c r="A41" s="68" t="s">
        <v>10</v>
      </c>
      <c r="B41" s="69"/>
      <c r="C41" s="69"/>
      <c r="D41" s="70"/>
      <c r="E41" s="18">
        <f>'M7'!E41+'M8'!E40</f>
        <v>28</v>
      </c>
    </row>
    <row r="42" spans="1:5" x14ac:dyDescent="0.2">
      <c r="A42" s="68" t="s">
        <v>11</v>
      </c>
      <c r="B42" s="69"/>
      <c r="C42" s="69"/>
      <c r="D42" s="70"/>
      <c r="E42" s="19">
        <f>AVERAGE(D7:D37)</f>
        <v>34.521333333333331</v>
      </c>
    </row>
    <row r="43" spans="1:5" ht="13.5" thickBot="1" x14ac:dyDescent="0.25">
      <c r="A43" s="71" t="s">
        <v>12</v>
      </c>
      <c r="B43" s="72"/>
      <c r="C43" s="72"/>
      <c r="D43" s="73"/>
      <c r="E43" s="20">
        <f>(E38/31)*100</f>
        <v>96.774193548387103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J13" sqref="J13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59" t="s">
        <v>14</v>
      </c>
      <c r="B1" s="59"/>
      <c r="C1" s="59"/>
      <c r="D1" s="59"/>
      <c r="E1" s="59"/>
    </row>
    <row r="2" spans="1:5" ht="13.5" thickBot="1" x14ac:dyDescent="0.25">
      <c r="A2" s="61"/>
      <c r="B2" s="74"/>
      <c r="C2" s="74"/>
      <c r="D2" s="74"/>
      <c r="E2" s="74"/>
    </row>
    <row r="3" spans="1:5" ht="25.5" x14ac:dyDescent="0.2">
      <c r="A3" s="62" t="s">
        <v>0</v>
      </c>
      <c r="B3" s="62" t="s">
        <v>1</v>
      </c>
      <c r="C3" s="62" t="s">
        <v>2</v>
      </c>
      <c r="D3" s="39" t="s">
        <v>3</v>
      </c>
      <c r="E3" s="39" t="s">
        <v>4</v>
      </c>
    </row>
    <row r="4" spans="1:5" ht="25.5" x14ac:dyDescent="0.2">
      <c r="A4" s="63"/>
      <c r="B4" s="63"/>
      <c r="C4" s="63"/>
      <c r="D4" s="45" t="s">
        <v>17</v>
      </c>
      <c r="E4" s="1" t="s">
        <v>5</v>
      </c>
    </row>
    <row r="5" spans="1:5" ht="15" thickBot="1" x14ac:dyDescent="0.25">
      <c r="A5" s="64"/>
      <c r="B5" s="64"/>
      <c r="C5" s="64"/>
      <c r="D5" s="12"/>
      <c r="E5" s="46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42979</v>
      </c>
      <c r="D7" s="56">
        <v>22.68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42980</v>
      </c>
      <c r="D8" s="56">
        <v>26.89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42981</v>
      </c>
      <c r="D9" s="56">
        <v>23.46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42982</v>
      </c>
      <c r="D10" s="56">
        <v>16.52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42983</v>
      </c>
      <c r="D11" s="56">
        <v>16.12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42984</v>
      </c>
      <c r="D12" s="56">
        <v>20.239999999999998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42985</v>
      </c>
      <c r="D13" s="56">
        <v>35.25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42986</v>
      </c>
      <c r="D14" s="56">
        <v>40.32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42987</v>
      </c>
      <c r="D15" s="56">
        <v>26.01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42988</v>
      </c>
      <c r="D16" s="56">
        <v>42.4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42989</v>
      </c>
      <c r="D17" s="56">
        <v>58.92</v>
      </c>
      <c r="E17" s="17">
        <f t="shared" si="0"/>
        <v>1.1784000000000001</v>
      </c>
    </row>
    <row r="18" spans="1:5" x14ac:dyDescent="0.2">
      <c r="A18" s="16" t="s">
        <v>6</v>
      </c>
      <c r="B18" s="2" t="s">
        <v>6</v>
      </c>
      <c r="C18" s="3">
        <f t="shared" si="1"/>
        <v>42990</v>
      </c>
      <c r="D18" s="56">
        <v>56.01</v>
      </c>
      <c r="E18" s="17">
        <f t="shared" si="0"/>
        <v>1.1201999999999999</v>
      </c>
    </row>
    <row r="19" spans="1:5" x14ac:dyDescent="0.2">
      <c r="A19" s="16" t="s">
        <v>6</v>
      </c>
      <c r="B19" s="2" t="s">
        <v>6</v>
      </c>
      <c r="C19" s="3">
        <f t="shared" si="1"/>
        <v>42991</v>
      </c>
      <c r="D19" s="56">
        <v>31.63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42992</v>
      </c>
      <c r="D20" s="56">
        <v>22.19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42993</v>
      </c>
      <c r="D21" s="56">
        <v>23.36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42994</v>
      </c>
      <c r="D22" s="56">
        <v>27.31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42995</v>
      </c>
      <c r="D23" s="56">
        <v>31.41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42996</v>
      </c>
      <c r="D24" s="56">
        <v>53.69</v>
      </c>
      <c r="E24" s="17">
        <f t="shared" si="0"/>
        <v>1.0737999999999999</v>
      </c>
    </row>
    <row r="25" spans="1:5" x14ac:dyDescent="0.2">
      <c r="A25" s="16" t="s">
        <v>6</v>
      </c>
      <c r="B25" s="2" t="s">
        <v>6</v>
      </c>
      <c r="C25" s="3">
        <f t="shared" si="1"/>
        <v>42997</v>
      </c>
      <c r="D25" s="56">
        <v>55.7</v>
      </c>
      <c r="E25" s="17">
        <f t="shared" si="0"/>
        <v>1.1140000000000001</v>
      </c>
    </row>
    <row r="26" spans="1:5" x14ac:dyDescent="0.2">
      <c r="A26" s="16" t="s">
        <v>6</v>
      </c>
      <c r="B26" s="2" t="s">
        <v>6</v>
      </c>
      <c r="C26" s="3">
        <f t="shared" si="1"/>
        <v>42998</v>
      </c>
      <c r="D26" s="56">
        <v>51.69</v>
      </c>
      <c r="E26" s="17">
        <f t="shared" si="0"/>
        <v>1.0338000000000001</v>
      </c>
    </row>
    <row r="27" spans="1:5" x14ac:dyDescent="0.2">
      <c r="A27" s="16" t="s">
        <v>6</v>
      </c>
      <c r="B27" s="2" t="s">
        <v>6</v>
      </c>
      <c r="C27" s="3">
        <f t="shared" si="1"/>
        <v>42999</v>
      </c>
      <c r="D27" s="56">
        <v>19.03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43000</v>
      </c>
      <c r="D28" s="56">
        <v>14.2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43001</v>
      </c>
      <c r="D29" s="56">
        <v>17.989999999999998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43002</v>
      </c>
      <c r="D30" s="56">
        <v>23.68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43003</v>
      </c>
      <c r="D31" s="56">
        <v>23.17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43004</v>
      </c>
      <c r="D32" s="56">
        <v>76.45</v>
      </c>
      <c r="E32" s="17">
        <f t="shared" si="0"/>
        <v>1.5290000000000001</v>
      </c>
    </row>
    <row r="33" spans="1:5" x14ac:dyDescent="0.2">
      <c r="A33" s="16" t="s">
        <v>6</v>
      </c>
      <c r="B33" s="2" t="s">
        <v>6</v>
      </c>
      <c r="C33" s="3">
        <f t="shared" si="1"/>
        <v>43005</v>
      </c>
      <c r="D33" s="56">
        <v>34.409999999999997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43006</v>
      </c>
      <c r="D34" s="56">
        <v>25.85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43007</v>
      </c>
      <c r="D35" s="56">
        <v>30.57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43008</v>
      </c>
      <c r="D36" s="56">
        <v>30.55</v>
      </c>
      <c r="E36" s="17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18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18">
        <f>'M8'!E39+'M9'!E37</f>
        <v>262</v>
      </c>
    </row>
    <row r="39" spans="1:5" x14ac:dyDescent="0.2">
      <c r="A39" s="68" t="s">
        <v>9</v>
      </c>
      <c r="B39" s="69"/>
      <c r="C39" s="69"/>
      <c r="D39" s="70"/>
      <c r="E39" s="18">
        <f>COUNT(E7:E36)</f>
        <v>6</v>
      </c>
    </row>
    <row r="40" spans="1:5" x14ac:dyDescent="0.2">
      <c r="A40" s="68" t="s">
        <v>10</v>
      </c>
      <c r="B40" s="69"/>
      <c r="C40" s="69"/>
      <c r="D40" s="70"/>
      <c r="E40" s="18">
        <f>'M8'!E41+'M9'!E39</f>
        <v>34</v>
      </c>
    </row>
    <row r="41" spans="1:5" x14ac:dyDescent="0.2">
      <c r="A41" s="68" t="s">
        <v>11</v>
      </c>
      <c r="B41" s="69"/>
      <c r="C41" s="69"/>
      <c r="D41" s="70"/>
      <c r="E41" s="19">
        <f>AVERAGE(D7:D36)</f>
        <v>32.590000000000003</v>
      </c>
    </row>
    <row r="42" spans="1:5" ht="13.5" thickBot="1" x14ac:dyDescent="0.25">
      <c r="A42" s="71" t="s">
        <v>12</v>
      </c>
      <c r="B42" s="72"/>
      <c r="C42" s="72"/>
      <c r="D42" s="7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2018-01-12T11:13:21Z</dcterms:modified>
</cp:coreProperties>
</file>